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농가\"/>
    </mc:Choice>
  </mc:AlternateContent>
  <bookViews>
    <workbookView xWindow="0" yWindow="0" windowWidth="28800" windowHeight="12060"/>
  </bookViews>
  <sheets>
    <sheet name="2022년5월" sheetId="2" r:id="rId1"/>
    <sheet name="도내산 잡곡 현황" sheetId="3" r:id="rId2"/>
  </sheets>
  <definedNames>
    <definedName name="_xlnm.Print_Area" localSheetId="0">'2022년5월'!$A$1:$H$54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2" l="1"/>
  <c r="E54" i="2"/>
  <c r="F54" i="2"/>
  <c r="D22" i="2" l="1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8" i="2"/>
  <c r="E28" i="2"/>
  <c r="F28" i="2"/>
  <c r="D29" i="2"/>
  <c r="E29" i="2"/>
  <c r="F29" i="2"/>
  <c r="D30" i="2"/>
  <c r="E30" i="2"/>
  <c r="F30" i="2"/>
  <c r="D31" i="2"/>
  <c r="E31" i="2"/>
  <c r="F31" i="2"/>
  <c r="D32" i="2"/>
  <c r="E32" i="2"/>
  <c r="F32" i="2"/>
  <c r="D33" i="2"/>
  <c r="E33" i="2"/>
  <c r="F33" i="2"/>
  <c r="D34" i="2"/>
  <c r="E34" i="2"/>
  <c r="F34" i="2"/>
  <c r="D35" i="2"/>
  <c r="E35" i="2"/>
  <c r="F35" i="2"/>
  <c r="D36" i="2"/>
  <c r="E36" i="2"/>
  <c r="F36" i="2"/>
  <c r="D37" i="2"/>
  <c r="E37" i="2"/>
  <c r="F37" i="2"/>
  <c r="D38" i="2"/>
  <c r="E38" i="2"/>
  <c r="F38" i="2"/>
  <c r="D39" i="2"/>
  <c r="E39" i="2"/>
  <c r="F39" i="2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D52" i="2"/>
  <c r="E52" i="2"/>
  <c r="F52" i="2"/>
  <c r="D53" i="2"/>
  <c r="E53" i="2"/>
  <c r="F53" i="2"/>
  <c r="F21" i="2"/>
  <c r="E21" i="2"/>
  <c r="D21" i="2"/>
  <c r="D5" i="2"/>
  <c r="E5" i="2"/>
  <c r="F5" i="2"/>
  <c r="D6" i="2"/>
  <c r="E6" i="2"/>
  <c r="F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F4" i="2"/>
  <c r="E4" i="2"/>
  <c r="D4" i="2"/>
</calcChain>
</file>

<file path=xl/sharedStrings.xml><?xml version="1.0" encoding="utf-8"?>
<sst xmlns="http://schemas.openxmlformats.org/spreadsheetml/2006/main" count="191" uniqueCount="101">
  <si>
    <t>품  목</t>
    <phoneticPr fontId="2" type="noConversion"/>
  </si>
  <si>
    <t>규격</t>
    <phoneticPr fontId="2" type="noConversion"/>
  </si>
  <si>
    <t>공급시기</t>
    <phoneticPr fontId="2" type="noConversion"/>
  </si>
  <si>
    <t>사과(부사GAP)</t>
    <phoneticPr fontId="2" type="noConversion"/>
  </si>
  <si>
    <t>32~34(상)</t>
    <phoneticPr fontId="2" type="noConversion"/>
  </si>
  <si>
    <t>1kg</t>
    <phoneticPr fontId="2" type="noConversion"/>
  </si>
  <si>
    <t>35~36(중)</t>
    <phoneticPr fontId="2" type="noConversion"/>
  </si>
  <si>
    <t>37~38(하)</t>
    <phoneticPr fontId="2" type="noConversion"/>
  </si>
  <si>
    <t>배(신고GAP)</t>
    <phoneticPr fontId="2" type="noConversion"/>
  </si>
  <si>
    <t>26~30(상)</t>
    <phoneticPr fontId="2" type="noConversion"/>
  </si>
  <si>
    <t xml:space="preserve"> </t>
    <phoneticPr fontId="2" type="noConversion"/>
  </si>
  <si>
    <t>`</t>
    <phoneticPr fontId="2" type="noConversion"/>
  </si>
  <si>
    <t>31~34(중)</t>
    <phoneticPr fontId="2" type="noConversion"/>
  </si>
  <si>
    <t>빨강</t>
    <phoneticPr fontId="2" type="noConversion"/>
  </si>
  <si>
    <t>노랑</t>
    <phoneticPr fontId="2" type="noConversion"/>
  </si>
  <si>
    <t>주황</t>
    <phoneticPr fontId="2" type="noConversion"/>
  </si>
  <si>
    <t>흑색</t>
    <phoneticPr fontId="2" type="noConversion"/>
  </si>
  <si>
    <t>딸기(일반)</t>
    <phoneticPr fontId="2" type="noConversion"/>
  </si>
  <si>
    <t>블루베리(무농약)-냉동과</t>
    <phoneticPr fontId="2" type="noConversion"/>
  </si>
  <si>
    <t>13mm이상</t>
    <phoneticPr fontId="2" type="noConversion"/>
  </si>
  <si>
    <t>전량가능</t>
    <phoneticPr fontId="2" type="noConversion"/>
  </si>
  <si>
    <t>고구마(무농약)</t>
    <phoneticPr fontId="2" type="noConversion"/>
  </si>
  <si>
    <t>4.1~4.30</t>
    <phoneticPr fontId="2" type="noConversion"/>
  </si>
  <si>
    <t>고구마(일반)</t>
    <phoneticPr fontId="2" type="noConversion"/>
  </si>
  <si>
    <t>당근(무농약)</t>
    <phoneticPr fontId="2" type="noConversion"/>
  </si>
  <si>
    <t>느타리버섯(애느타리_무농약)</t>
    <phoneticPr fontId="2" type="noConversion"/>
  </si>
  <si>
    <t>대파(무농약)</t>
    <phoneticPr fontId="2" type="noConversion"/>
  </si>
  <si>
    <t>대파(일반)</t>
    <phoneticPr fontId="2" type="noConversion"/>
  </si>
  <si>
    <t>표고버섯(무농약)</t>
    <phoneticPr fontId="2" type="noConversion"/>
  </si>
  <si>
    <t>특</t>
    <phoneticPr fontId="2" type="noConversion"/>
  </si>
  <si>
    <t>상</t>
    <phoneticPr fontId="2" type="noConversion"/>
  </si>
  <si>
    <t>시금치(일반)</t>
    <phoneticPr fontId="2" type="noConversion"/>
  </si>
  <si>
    <t>아스파라거스(GAP)</t>
    <phoneticPr fontId="2" type="noConversion"/>
  </si>
  <si>
    <t>적상추(일반)</t>
    <phoneticPr fontId="2" type="noConversion"/>
  </si>
  <si>
    <t>치커리(일반)</t>
    <phoneticPr fontId="2" type="noConversion"/>
  </si>
  <si>
    <t>1일 5키로 이하</t>
    <phoneticPr fontId="2" type="noConversion"/>
  </si>
  <si>
    <t>로메인(무농약)</t>
    <phoneticPr fontId="2" type="noConversion"/>
  </si>
  <si>
    <t>케일(무농약)</t>
    <phoneticPr fontId="2" type="noConversion"/>
  </si>
  <si>
    <t>청경채(친환경-무농약)</t>
    <phoneticPr fontId="2" type="noConversion"/>
  </si>
  <si>
    <t>파프리카(GAP)</t>
    <phoneticPr fontId="2" type="noConversion"/>
  </si>
  <si>
    <t>초록</t>
    <phoneticPr fontId="2" type="noConversion"/>
  </si>
  <si>
    <t>서리태(일반)</t>
    <phoneticPr fontId="2" type="noConversion"/>
  </si>
  <si>
    <t>찰보리쌀(일반)</t>
    <phoneticPr fontId="2" type="noConversion"/>
  </si>
  <si>
    <t>흑미(친환경-무농약)</t>
    <phoneticPr fontId="2" type="noConversion"/>
  </si>
  <si>
    <t>찰옥수수쌀(친환경-유기농)</t>
    <phoneticPr fontId="2" type="noConversion"/>
  </si>
  <si>
    <t>고춧가루(일반)</t>
    <phoneticPr fontId="2" type="noConversion"/>
  </si>
  <si>
    <t>주차별 조정</t>
    <phoneticPr fontId="2" type="noConversion"/>
  </si>
  <si>
    <t>5월 춘천산 과일 직거래 품목</t>
    <phoneticPr fontId="2" type="noConversion"/>
  </si>
  <si>
    <t>대추방울토마토(GAP)</t>
    <phoneticPr fontId="2" type="noConversion"/>
  </si>
  <si>
    <t>5.01~5.31</t>
    <phoneticPr fontId="2" type="noConversion"/>
  </si>
  <si>
    <t>5월 춘천산 농산물 직거래 품목</t>
    <phoneticPr fontId="2" type="noConversion"/>
  </si>
  <si>
    <t>근대(일반)</t>
    <phoneticPr fontId="2" type="noConversion"/>
  </si>
  <si>
    <t>브로콜리(일반)</t>
    <phoneticPr fontId="2" type="noConversion"/>
  </si>
  <si>
    <t>양파줄기(풋양파)(일반)</t>
    <phoneticPr fontId="2" type="noConversion"/>
  </si>
  <si>
    <t>5.01~5.20</t>
    <phoneticPr fontId="2" type="noConversion"/>
  </si>
  <si>
    <t>5.01~5.31</t>
    <phoneticPr fontId="2" type="noConversion"/>
  </si>
  <si>
    <t>5.10~5.31</t>
    <phoneticPr fontId="2" type="noConversion"/>
  </si>
  <si>
    <t>근대(무농약)</t>
    <phoneticPr fontId="2" type="noConversion"/>
  </si>
  <si>
    <t>부추(일반)</t>
    <phoneticPr fontId="2" type="noConversion"/>
  </si>
  <si>
    <t>양파(무농약)</t>
    <phoneticPr fontId="2" type="noConversion"/>
  </si>
  <si>
    <t>양상추(무농약)</t>
    <phoneticPr fontId="2" type="noConversion"/>
  </si>
  <si>
    <t>적상추(무농약)</t>
    <phoneticPr fontId="2" type="noConversion"/>
  </si>
  <si>
    <t>깐양상추포함 / 전량 가능</t>
    <phoneticPr fontId="2" type="noConversion"/>
  </si>
  <si>
    <t>햇양파/ 전량가능</t>
    <phoneticPr fontId="2" type="noConversion"/>
  </si>
  <si>
    <t>전량가능</t>
    <phoneticPr fontId="2" type="noConversion"/>
  </si>
  <si>
    <t>청피망(GAP)</t>
    <phoneticPr fontId="2" type="noConversion"/>
  </si>
  <si>
    <t>홍피망(GAP)</t>
    <phoneticPr fontId="2" type="noConversion"/>
  </si>
  <si>
    <t>4색(칼라)</t>
    <phoneticPr fontId="2" type="noConversion"/>
  </si>
  <si>
    <t xml:space="preserve">*특이사항 :35~38(하) 물량소진 </t>
    <phoneticPr fontId="2" type="noConversion"/>
  </si>
  <si>
    <t>동양</t>
    <phoneticPr fontId="2" type="noConversion"/>
  </si>
  <si>
    <t>5.15~5.30</t>
    <phoneticPr fontId="2" type="noConversion"/>
  </si>
  <si>
    <t>5.01~5.31</t>
    <phoneticPr fontId="2" type="noConversion"/>
  </si>
  <si>
    <t>5.01~5.31</t>
    <phoneticPr fontId="2" type="noConversion"/>
  </si>
  <si>
    <t>1일 15~20kg/1주일70kg 가능</t>
    <phoneticPr fontId="2" type="noConversion"/>
  </si>
  <si>
    <t>주차별 조정</t>
    <phoneticPr fontId="2" type="noConversion"/>
  </si>
  <si>
    <t>주차별 조정</t>
    <phoneticPr fontId="2" type="noConversion"/>
  </si>
  <si>
    <t>주차별 조정</t>
    <phoneticPr fontId="2" type="noConversion"/>
  </si>
  <si>
    <t>토마토(무농약)</t>
    <phoneticPr fontId="2" type="noConversion"/>
  </si>
  <si>
    <t>격일 50kg / 1주일 150kg 가능</t>
    <phoneticPr fontId="2" type="noConversion"/>
  </si>
  <si>
    <t>학교가</t>
    <phoneticPr fontId="2" type="noConversion"/>
  </si>
  <si>
    <t>매입가</t>
    <phoneticPr fontId="2" type="noConversion"/>
  </si>
  <si>
    <t>공급시기</t>
    <phoneticPr fontId="2" type="noConversion"/>
  </si>
  <si>
    <t>비고</t>
    <phoneticPr fontId="2" type="noConversion"/>
  </si>
  <si>
    <t>5월 도내산 잡곡 현황</t>
    <phoneticPr fontId="2" type="noConversion"/>
  </si>
  <si>
    <t>품목</t>
    <phoneticPr fontId="2" type="noConversion"/>
  </si>
  <si>
    <t>깐녹두(도내산/무농약)_1kg</t>
  </si>
  <si>
    <t>1kg</t>
    <phoneticPr fontId="2" type="noConversion"/>
  </si>
  <si>
    <t>4.1~4.30</t>
    <phoneticPr fontId="2" type="noConversion"/>
  </si>
  <si>
    <t>백태(도내산/무농약)_1kg</t>
  </si>
  <si>
    <t>4.1~4.30</t>
    <phoneticPr fontId="2" type="noConversion"/>
  </si>
  <si>
    <t>서리태(도내산/무농약)_1kg</t>
  </si>
  <si>
    <t>약콩(도내산/무농약)_1kg</t>
  </si>
  <si>
    <t>율무(도내산/무농약)_1kg</t>
  </si>
  <si>
    <t>조각서리태(도내산/무농약)_1kg</t>
  </si>
  <si>
    <t>찰수수(도내산/무농약)_1kg</t>
  </si>
  <si>
    <t>찹쌀(도내산/영월/친환경)_1kg</t>
  </si>
  <si>
    <t>1kg</t>
    <phoneticPr fontId="2" type="noConversion"/>
  </si>
  <si>
    <t>찹쌀(도내산/친환경)_10kg</t>
  </si>
  <si>
    <t>찹쌀(도내산/화천/무농약)_1kg</t>
  </si>
  <si>
    <t>현미(도내산/친환경)_1kg</t>
  </si>
  <si>
    <t>현미찹쌀(도내산/무농약)_1kg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</si>
</sst>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indexed="8"/>
      <name val="함초롬바탕"/>
      <family val="1"/>
      <charset val="129"/>
    </font>
    <font>
      <sz val="10"/>
      <color theme="1"/>
      <name val="함초롬바탕"/>
      <family val="1"/>
      <charset val="129"/>
    </font>
    <font>
      <sz val="10"/>
      <color rgb="FF000000"/>
      <name val="함초롬바탕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3" fontId="12" fillId="0" borderId="0" xfId="0" applyNumberFormat="1" applyFont="1" applyBorder="1" applyAlignment="1">
      <alignment horizontal="right" vertical="center" wrapText="1"/>
    </xf>
    <xf numFmtId="0" fontId="0" fillId="3" borderId="0" xfId="0" applyFill="1">
      <alignment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right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right" vertical="center" shrinkToFit="1"/>
    </xf>
    <xf numFmtId="176" fontId="4" fillId="5" borderId="10" xfId="0" applyNumberFormat="1" applyFont="1" applyFill="1" applyBorder="1" applyAlignment="1">
      <alignment horizontal="right" vertical="center" shrinkToFit="1"/>
    </xf>
    <xf numFmtId="3" fontId="6" fillId="3" borderId="1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5" fillId="3" borderId="10" xfId="0" applyNumberFormat="1" applyFont="1" applyFill="1" applyBorder="1" applyAlignment="1">
      <alignment horizontal="right" vertical="center" wrapText="1"/>
    </xf>
    <xf numFmtId="176" fontId="5" fillId="3" borderId="7" xfId="0" applyNumberFormat="1" applyFont="1" applyFill="1" applyBorder="1" applyAlignment="1">
      <alignment horizontal="right" vertical="center" wrapText="1"/>
    </xf>
    <xf numFmtId="176" fontId="5" fillId="3" borderId="7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center" vertical="center" wrapText="1"/>
    </xf>
    <xf numFmtId="9" fontId="3" fillId="5" borderId="11" xfId="0" applyNumberFormat="1" applyFont="1" applyFill="1" applyBorder="1" applyAlignment="1">
      <alignment horizontal="right" vertical="center" shrinkToFit="1"/>
    </xf>
    <xf numFmtId="176" fontId="4" fillId="5" borderId="7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49" fontId="14" fillId="7" borderId="19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49" fontId="14" fillId="7" borderId="20" xfId="0" applyNumberFormat="1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topLeftCell="A31" zoomScaleNormal="100" workbookViewId="0">
      <selection activeCell="M50" sqref="M50"/>
    </sheetView>
  </sheetViews>
  <sheetFormatPr defaultRowHeight="16.5"/>
  <cols>
    <col min="1" max="1" width="25.875" customWidth="1"/>
    <col min="2" max="3" width="17.625" customWidth="1"/>
    <col min="4" max="4" width="15.625" style="47" customWidth="1"/>
    <col min="5" max="6" width="15.625" style="48" customWidth="1"/>
    <col min="7" max="7" width="21.875" customWidth="1"/>
    <col min="8" max="8" width="29.375" customWidth="1"/>
  </cols>
  <sheetData>
    <row r="1" spans="1:15" ht="49.5" customHeight="1" thickBot="1">
      <c r="A1" s="72" t="s">
        <v>47</v>
      </c>
      <c r="B1" s="72"/>
      <c r="C1" s="72"/>
      <c r="D1" s="72"/>
      <c r="E1" s="72"/>
      <c r="F1" s="72"/>
      <c r="G1" s="72"/>
      <c r="H1" s="72"/>
    </row>
    <row r="2" spans="1:15" ht="17.25">
      <c r="A2" s="70" t="s">
        <v>0</v>
      </c>
      <c r="B2" s="59" t="s">
        <v>1</v>
      </c>
      <c r="C2" s="59" t="s">
        <v>80</v>
      </c>
      <c r="D2" s="64" t="s">
        <v>79</v>
      </c>
      <c r="E2" s="64"/>
      <c r="F2" s="64"/>
      <c r="G2" s="59" t="s">
        <v>81</v>
      </c>
      <c r="H2" s="61" t="s">
        <v>82</v>
      </c>
    </row>
    <row r="3" spans="1:15" ht="18" thickBot="1">
      <c r="A3" s="71"/>
      <c r="B3" s="60"/>
      <c r="C3" s="60"/>
      <c r="D3" s="45">
        <v>0.06</v>
      </c>
      <c r="E3" s="45">
        <v>0.08</v>
      </c>
      <c r="F3" s="45">
        <v>0.1</v>
      </c>
      <c r="G3" s="60"/>
      <c r="H3" s="62"/>
    </row>
    <row r="4" spans="1:15" ht="20.100000000000001" customHeight="1" thickTop="1">
      <c r="A4" s="68" t="s">
        <v>3</v>
      </c>
      <c r="B4" s="30" t="s">
        <v>4</v>
      </c>
      <c r="C4" s="29">
        <v>5000</v>
      </c>
      <c r="D4" s="46">
        <f>ROUND((C4*1.06),-1)</f>
        <v>5300</v>
      </c>
      <c r="E4" s="46">
        <f>ROUND((C4*1.08),-1)</f>
        <v>5400</v>
      </c>
      <c r="F4" s="46">
        <f>ROUND((C4*1.1),-1)</f>
        <v>5500</v>
      </c>
      <c r="G4" s="7" t="s">
        <v>55</v>
      </c>
      <c r="H4" s="3"/>
    </row>
    <row r="5" spans="1:15" ht="20.100000000000001" customHeight="1">
      <c r="A5" s="65"/>
      <c r="B5" s="1" t="s">
        <v>6</v>
      </c>
      <c r="C5" s="2">
        <v>4500</v>
      </c>
      <c r="D5" s="22">
        <f t="shared" ref="D5:D16" si="0">ROUND((C5*1.06),-1)</f>
        <v>4770</v>
      </c>
      <c r="E5" s="22">
        <f t="shared" ref="E5:E16" si="1">ROUND((C5*1.08),-1)</f>
        <v>4860</v>
      </c>
      <c r="F5" s="22">
        <f t="shared" ref="F5:F16" si="2">ROUND((C5*1.1),-1)</f>
        <v>4950</v>
      </c>
      <c r="G5" s="31" t="s">
        <v>55</v>
      </c>
      <c r="H5" s="36"/>
    </row>
    <row r="6" spans="1:15" ht="20.100000000000001" customHeight="1">
      <c r="A6" s="65"/>
      <c r="B6" s="1" t="s">
        <v>7</v>
      </c>
      <c r="C6" s="2">
        <v>4000</v>
      </c>
      <c r="D6" s="22">
        <f t="shared" si="0"/>
        <v>4240</v>
      </c>
      <c r="E6" s="22">
        <f t="shared" si="1"/>
        <v>4320</v>
      </c>
      <c r="F6" s="22">
        <f t="shared" si="2"/>
        <v>4400</v>
      </c>
      <c r="G6" s="32" t="s">
        <v>49</v>
      </c>
      <c r="H6" s="36"/>
    </row>
    <row r="7" spans="1:15" ht="20.100000000000001" customHeight="1">
      <c r="A7" s="65" t="s">
        <v>8</v>
      </c>
      <c r="B7" s="1" t="s">
        <v>9</v>
      </c>
      <c r="C7" s="2">
        <v>5500</v>
      </c>
      <c r="D7" s="22">
        <f t="shared" si="0"/>
        <v>5830</v>
      </c>
      <c r="E7" s="22">
        <f t="shared" si="1"/>
        <v>5940</v>
      </c>
      <c r="F7" s="22">
        <f t="shared" si="2"/>
        <v>6050</v>
      </c>
      <c r="G7" s="32" t="s">
        <v>49</v>
      </c>
      <c r="H7" s="63" t="s">
        <v>68</v>
      </c>
      <c r="I7" t="s">
        <v>10</v>
      </c>
      <c r="O7" t="s">
        <v>11</v>
      </c>
    </row>
    <row r="8" spans="1:15" ht="20.100000000000001" customHeight="1">
      <c r="A8" s="65"/>
      <c r="B8" s="1" t="s">
        <v>12</v>
      </c>
      <c r="C8" s="2">
        <v>5000</v>
      </c>
      <c r="D8" s="22">
        <f t="shared" si="0"/>
        <v>5300</v>
      </c>
      <c r="E8" s="22">
        <f t="shared" si="1"/>
        <v>5400</v>
      </c>
      <c r="F8" s="22">
        <f t="shared" si="2"/>
        <v>5500</v>
      </c>
      <c r="G8" s="32" t="s">
        <v>49</v>
      </c>
      <c r="H8" s="63"/>
    </row>
    <row r="9" spans="1:15" ht="20.100000000000001" customHeight="1">
      <c r="A9" s="39" t="s">
        <v>77</v>
      </c>
      <c r="B9" s="19" t="s">
        <v>69</v>
      </c>
      <c r="C9" s="20">
        <v>4200</v>
      </c>
      <c r="D9" s="22">
        <f t="shared" si="0"/>
        <v>4450</v>
      </c>
      <c r="E9" s="22">
        <f t="shared" si="1"/>
        <v>4540</v>
      </c>
      <c r="F9" s="22">
        <f t="shared" si="2"/>
        <v>4620</v>
      </c>
      <c r="G9" s="33" t="s">
        <v>55</v>
      </c>
      <c r="H9" s="36"/>
    </row>
    <row r="10" spans="1:15" ht="20.100000000000001" customHeight="1">
      <c r="A10" s="69" t="s">
        <v>48</v>
      </c>
      <c r="B10" s="17" t="s">
        <v>13</v>
      </c>
      <c r="C10" s="18">
        <v>5200</v>
      </c>
      <c r="D10" s="22">
        <f t="shared" si="0"/>
        <v>5510</v>
      </c>
      <c r="E10" s="22">
        <f t="shared" si="1"/>
        <v>5620</v>
      </c>
      <c r="F10" s="22">
        <f t="shared" si="2"/>
        <v>5720</v>
      </c>
      <c r="G10" s="32" t="s">
        <v>49</v>
      </c>
      <c r="H10" s="36"/>
    </row>
    <row r="11" spans="1:15" ht="20.100000000000001" customHeight="1">
      <c r="A11" s="69"/>
      <c r="B11" s="17" t="s">
        <v>14</v>
      </c>
      <c r="C11" s="18">
        <v>6000</v>
      </c>
      <c r="D11" s="22">
        <f t="shared" si="0"/>
        <v>6360</v>
      </c>
      <c r="E11" s="22">
        <f t="shared" si="1"/>
        <v>6480</v>
      </c>
      <c r="F11" s="22">
        <f t="shared" si="2"/>
        <v>6600</v>
      </c>
      <c r="G11" s="32" t="s">
        <v>49</v>
      </c>
      <c r="H11" s="36"/>
    </row>
    <row r="12" spans="1:15" ht="20.100000000000001" customHeight="1">
      <c r="A12" s="69"/>
      <c r="B12" s="17" t="s">
        <v>15</v>
      </c>
      <c r="C12" s="18">
        <v>6000</v>
      </c>
      <c r="D12" s="22">
        <f t="shared" si="0"/>
        <v>6360</v>
      </c>
      <c r="E12" s="22">
        <f t="shared" si="1"/>
        <v>6480</v>
      </c>
      <c r="F12" s="22">
        <f t="shared" si="2"/>
        <v>6600</v>
      </c>
      <c r="G12" s="32" t="s">
        <v>49</v>
      </c>
      <c r="H12" s="36"/>
    </row>
    <row r="13" spans="1:15" ht="20.100000000000001" customHeight="1">
      <c r="A13" s="69"/>
      <c r="B13" s="17" t="s">
        <v>16</v>
      </c>
      <c r="C13" s="18">
        <v>6000</v>
      </c>
      <c r="D13" s="22">
        <f t="shared" si="0"/>
        <v>6360</v>
      </c>
      <c r="E13" s="22">
        <f t="shared" si="1"/>
        <v>6480</v>
      </c>
      <c r="F13" s="22">
        <f t="shared" si="2"/>
        <v>6600</v>
      </c>
      <c r="G13" s="32" t="s">
        <v>49</v>
      </c>
      <c r="H13" s="36"/>
    </row>
    <row r="14" spans="1:15" ht="20.100000000000001" customHeight="1">
      <c r="A14" s="69"/>
      <c r="B14" s="19" t="s">
        <v>67</v>
      </c>
      <c r="C14" s="20">
        <v>6000</v>
      </c>
      <c r="D14" s="22">
        <f t="shared" si="0"/>
        <v>6360</v>
      </c>
      <c r="E14" s="22">
        <f t="shared" si="1"/>
        <v>6480</v>
      </c>
      <c r="F14" s="22">
        <f t="shared" si="2"/>
        <v>6600</v>
      </c>
      <c r="G14" s="33" t="s">
        <v>49</v>
      </c>
      <c r="H14" s="36"/>
    </row>
    <row r="15" spans="1:15" ht="20.100000000000001" customHeight="1">
      <c r="A15" s="4" t="s">
        <v>17</v>
      </c>
      <c r="B15" s="1"/>
      <c r="C15" s="2">
        <v>13000</v>
      </c>
      <c r="D15" s="22">
        <f t="shared" si="0"/>
        <v>13780</v>
      </c>
      <c r="E15" s="22">
        <f t="shared" si="1"/>
        <v>14040</v>
      </c>
      <c r="F15" s="22">
        <f t="shared" si="2"/>
        <v>14300</v>
      </c>
      <c r="G15" s="34" t="s">
        <v>54</v>
      </c>
      <c r="H15" s="36" t="s">
        <v>78</v>
      </c>
    </row>
    <row r="16" spans="1:15" ht="20.100000000000001" customHeight="1" thickBot="1">
      <c r="A16" s="42" t="s">
        <v>18</v>
      </c>
      <c r="B16" s="44" t="s">
        <v>19</v>
      </c>
      <c r="C16" s="28">
        <v>22000</v>
      </c>
      <c r="D16" s="23">
        <f t="shared" si="0"/>
        <v>23320</v>
      </c>
      <c r="E16" s="23">
        <f t="shared" si="1"/>
        <v>23760</v>
      </c>
      <c r="F16" s="23">
        <f t="shared" si="2"/>
        <v>24200</v>
      </c>
      <c r="G16" s="43" t="s">
        <v>55</v>
      </c>
      <c r="H16" s="5"/>
    </row>
    <row r="17" spans="1:11" ht="32.25" customHeight="1">
      <c r="A17" s="73" t="s">
        <v>50</v>
      </c>
      <c r="B17" s="73"/>
      <c r="C17" s="73"/>
      <c r="D17" s="73"/>
      <c r="E17" s="73"/>
      <c r="F17" s="73"/>
      <c r="G17" s="73"/>
      <c r="H17" s="73"/>
    </row>
    <row r="18" spans="1:11" ht="17.25" customHeight="1" thickBot="1">
      <c r="A18" s="74"/>
      <c r="B18" s="74"/>
      <c r="C18" s="74"/>
      <c r="D18" s="74"/>
      <c r="E18" s="74"/>
      <c r="F18" s="74"/>
      <c r="G18" s="74"/>
      <c r="H18" s="74"/>
    </row>
    <row r="19" spans="1:11" ht="17.25">
      <c r="A19" s="70" t="s">
        <v>0</v>
      </c>
      <c r="B19" s="59" t="s">
        <v>1</v>
      </c>
      <c r="C19" s="59" t="s">
        <v>80</v>
      </c>
      <c r="D19" s="64" t="s">
        <v>79</v>
      </c>
      <c r="E19" s="64"/>
      <c r="F19" s="64"/>
      <c r="G19" s="59" t="s">
        <v>81</v>
      </c>
      <c r="H19" s="61" t="s">
        <v>82</v>
      </c>
    </row>
    <row r="20" spans="1:11" ht="18" thickBot="1">
      <c r="A20" s="71"/>
      <c r="B20" s="60"/>
      <c r="C20" s="60"/>
      <c r="D20" s="45">
        <v>0.06</v>
      </c>
      <c r="E20" s="45">
        <v>0.08</v>
      </c>
      <c r="F20" s="45">
        <v>0.1</v>
      </c>
      <c r="G20" s="60"/>
      <c r="H20" s="62"/>
    </row>
    <row r="21" spans="1:11" ht="20.100000000000001" customHeight="1" thickTop="1">
      <c r="A21" s="6" t="s">
        <v>21</v>
      </c>
      <c r="B21" s="7"/>
      <c r="C21" s="15">
        <v>4500</v>
      </c>
      <c r="D21" s="46">
        <f>ROUND((C21*1.06),-1)</f>
        <v>4770</v>
      </c>
      <c r="E21" s="46">
        <f>ROUND((C21*1.08),-1)</f>
        <v>4860</v>
      </c>
      <c r="F21" s="46">
        <f>ROUND((C21*1.1),-1)</f>
        <v>4950</v>
      </c>
      <c r="G21" s="7" t="s">
        <v>71</v>
      </c>
      <c r="H21" s="3" t="s">
        <v>64</v>
      </c>
    </row>
    <row r="22" spans="1:11" ht="20.100000000000001" customHeight="1">
      <c r="A22" s="35" t="s">
        <v>23</v>
      </c>
      <c r="B22" s="31"/>
      <c r="C22" s="24">
        <v>3500</v>
      </c>
      <c r="D22" s="22">
        <f t="shared" ref="D22:D53" si="3">ROUND((C22*1.06),-1)</f>
        <v>3710</v>
      </c>
      <c r="E22" s="22">
        <f t="shared" ref="E22:E53" si="4">ROUND((C22*1.08),-1)</f>
        <v>3780</v>
      </c>
      <c r="F22" s="22">
        <f t="shared" ref="F22:F53" si="5">ROUND((C22*1.1),-1)</f>
        <v>3850</v>
      </c>
      <c r="G22" s="31" t="s">
        <v>49</v>
      </c>
      <c r="H22" s="36" t="s">
        <v>64</v>
      </c>
    </row>
    <row r="23" spans="1:11" ht="20.100000000000001" customHeight="1">
      <c r="A23" s="35" t="s">
        <v>57</v>
      </c>
      <c r="B23" s="31"/>
      <c r="C23" s="24">
        <v>6000</v>
      </c>
      <c r="D23" s="22">
        <f t="shared" si="3"/>
        <v>6360</v>
      </c>
      <c r="E23" s="22">
        <f t="shared" si="4"/>
        <v>6480</v>
      </c>
      <c r="F23" s="22">
        <f t="shared" si="5"/>
        <v>6600</v>
      </c>
      <c r="G23" s="31" t="s">
        <v>49</v>
      </c>
      <c r="H23" s="36" t="s">
        <v>73</v>
      </c>
    </row>
    <row r="24" spans="1:11" ht="20.100000000000001" customHeight="1">
      <c r="A24" s="37" t="s">
        <v>51</v>
      </c>
      <c r="B24" s="33"/>
      <c r="C24" s="25">
        <v>3800</v>
      </c>
      <c r="D24" s="22">
        <f t="shared" si="3"/>
        <v>4030</v>
      </c>
      <c r="E24" s="22">
        <f t="shared" si="4"/>
        <v>4100</v>
      </c>
      <c r="F24" s="22">
        <f t="shared" si="5"/>
        <v>4180</v>
      </c>
      <c r="G24" s="38" t="s">
        <v>70</v>
      </c>
      <c r="H24" s="36" t="s">
        <v>75</v>
      </c>
    </row>
    <row r="25" spans="1:11" s="9" customFormat="1" ht="20.100000000000001" customHeight="1">
      <c r="A25" s="35" t="s">
        <v>24</v>
      </c>
      <c r="B25" s="31"/>
      <c r="C25" s="24">
        <v>3300</v>
      </c>
      <c r="D25" s="22">
        <f t="shared" si="3"/>
        <v>3500</v>
      </c>
      <c r="E25" s="22">
        <f t="shared" si="4"/>
        <v>3560</v>
      </c>
      <c r="F25" s="22">
        <f t="shared" si="5"/>
        <v>3630</v>
      </c>
      <c r="G25" s="31" t="s">
        <v>49</v>
      </c>
      <c r="H25" s="36" t="s">
        <v>64</v>
      </c>
      <c r="K25" s="10"/>
    </row>
    <row r="26" spans="1:11" s="9" customFormat="1" ht="20.100000000000001" customHeight="1">
      <c r="A26" s="4" t="s">
        <v>25</v>
      </c>
      <c r="B26" s="8"/>
      <c r="C26" s="24">
        <v>4400</v>
      </c>
      <c r="D26" s="22">
        <f t="shared" si="3"/>
        <v>4660</v>
      </c>
      <c r="E26" s="22">
        <f t="shared" si="4"/>
        <v>4750</v>
      </c>
      <c r="F26" s="22">
        <f t="shared" si="5"/>
        <v>4840</v>
      </c>
      <c r="G26" s="31" t="s">
        <v>49</v>
      </c>
      <c r="H26" s="36" t="s">
        <v>64</v>
      </c>
      <c r="K26" s="10"/>
    </row>
    <row r="27" spans="1:11" s="9" customFormat="1" ht="20.100000000000001" customHeight="1">
      <c r="A27" s="39" t="s">
        <v>52</v>
      </c>
      <c r="B27" s="21"/>
      <c r="C27" s="25">
        <v>4500</v>
      </c>
      <c r="D27" s="22">
        <f t="shared" si="3"/>
        <v>4770</v>
      </c>
      <c r="E27" s="22">
        <f t="shared" si="4"/>
        <v>4860</v>
      </c>
      <c r="F27" s="22">
        <f t="shared" si="5"/>
        <v>4950</v>
      </c>
      <c r="G27" s="33" t="s">
        <v>55</v>
      </c>
      <c r="H27" s="36" t="s">
        <v>64</v>
      </c>
      <c r="K27" s="10"/>
    </row>
    <row r="28" spans="1:11" s="9" customFormat="1" ht="20.100000000000001" customHeight="1">
      <c r="A28" s="39" t="s">
        <v>53</v>
      </c>
      <c r="B28" s="21"/>
      <c r="C28" s="25">
        <v>3800</v>
      </c>
      <c r="D28" s="22">
        <f t="shared" si="3"/>
        <v>4030</v>
      </c>
      <c r="E28" s="22">
        <f t="shared" si="4"/>
        <v>4100</v>
      </c>
      <c r="F28" s="22">
        <f t="shared" si="5"/>
        <v>4180</v>
      </c>
      <c r="G28" s="33" t="s">
        <v>55</v>
      </c>
      <c r="H28" s="36" t="s">
        <v>20</v>
      </c>
      <c r="K28" s="10"/>
    </row>
    <row r="29" spans="1:11" s="9" customFormat="1" ht="20.100000000000001" customHeight="1">
      <c r="A29" s="4" t="s">
        <v>26</v>
      </c>
      <c r="B29" s="8"/>
      <c r="C29" s="26">
        <v>3800</v>
      </c>
      <c r="D29" s="22">
        <f t="shared" si="3"/>
        <v>4030</v>
      </c>
      <c r="E29" s="22">
        <f t="shared" si="4"/>
        <v>4100</v>
      </c>
      <c r="F29" s="22">
        <f t="shared" si="5"/>
        <v>4180</v>
      </c>
      <c r="G29" s="31" t="s">
        <v>49</v>
      </c>
      <c r="H29" s="36" t="s">
        <v>20</v>
      </c>
      <c r="K29" s="10"/>
    </row>
    <row r="30" spans="1:11" s="9" customFormat="1" ht="20.100000000000001" customHeight="1">
      <c r="A30" s="4" t="s">
        <v>27</v>
      </c>
      <c r="B30" s="8"/>
      <c r="C30" s="26">
        <v>3000</v>
      </c>
      <c r="D30" s="22">
        <f t="shared" si="3"/>
        <v>3180</v>
      </c>
      <c r="E30" s="22">
        <f t="shared" si="4"/>
        <v>3240</v>
      </c>
      <c r="F30" s="22">
        <f t="shared" si="5"/>
        <v>3300</v>
      </c>
      <c r="G30" s="31" t="s">
        <v>49</v>
      </c>
      <c r="H30" s="36" t="s">
        <v>20</v>
      </c>
      <c r="K30" s="10"/>
    </row>
    <row r="31" spans="1:11" s="9" customFormat="1" ht="20.100000000000001" customHeight="1">
      <c r="A31" s="65" t="s">
        <v>28</v>
      </c>
      <c r="B31" s="8" t="s">
        <v>29</v>
      </c>
      <c r="C31" s="24">
        <v>13000</v>
      </c>
      <c r="D31" s="22">
        <f t="shared" si="3"/>
        <v>13780</v>
      </c>
      <c r="E31" s="22">
        <f t="shared" si="4"/>
        <v>14040</v>
      </c>
      <c r="F31" s="22">
        <f t="shared" si="5"/>
        <v>14300</v>
      </c>
      <c r="G31" s="31" t="s">
        <v>49</v>
      </c>
      <c r="H31" s="36" t="s">
        <v>64</v>
      </c>
      <c r="K31" s="10"/>
    </row>
    <row r="32" spans="1:11" s="9" customFormat="1" ht="20.100000000000001" customHeight="1">
      <c r="A32" s="65"/>
      <c r="B32" s="8" t="s">
        <v>30</v>
      </c>
      <c r="C32" s="24">
        <v>11000</v>
      </c>
      <c r="D32" s="22">
        <f t="shared" si="3"/>
        <v>11660</v>
      </c>
      <c r="E32" s="22">
        <f t="shared" si="4"/>
        <v>11880</v>
      </c>
      <c r="F32" s="22">
        <f t="shared" si="5"/>
        <v>12100</v>
      </c>
      <c r="G32" s="31" t="s">
        <v>49</v>
      </c>
      <c r="H32" s="36" t="s">
        <v>64</v>
      </c>
      <c r="K32" s="10"/>
    </row>
    <row r="33" spans="1:11" s="9" customFormat="1" ht="20.100000000000001" customHeight="1">
      <c r="A33" s="39" t="s">
        <v>58</v>
      </c>
      <c r="B33" s="21"/>
      <c r="C33" s="25">
        <v>2600</v>
      </c>
      <c r="D33" s="22">
        <f t="shared" si="3"/>
        <v>2760</v>
      </c>
      <c r="E33" s="22">
        <f t="shared" si="4"/>
        <v>2810</v>
      </c>
      <c r="F33" s="22">
        <f t="shared" si="5"/>
        <v>2860</v>
      </c>
      <c r="G33" s="33" t="s">
        <v>55</v>
      </c>
      <c r="H33" s="36" t="s">
        <v>20</v>
      </c>
      <c r="K33" s="10"/>
    </row>
    <row r="34" spans="1:11" s="9" customFormat="1" ht="20.100000000000001" customHeight="1">
      <c r="A34" s="4" t="s">
        <v>31</v>
      </c>
      <c r="B34" s="8"/>
      <c r="C34" s="24">
        <v>4600</v>
      </c>
      <c r="D34" s="22">
        <f t="shared" si="3"/>
        <v>4880</v>
      </c>
      <c r="E34" s="22">
        <f t="shared" si="4"/>
        <v>4970</v>
      </c>
      <c r="F34" s="22">
        <f t="shared" si="5"/>
        <v>5060</v>
      </c>
      <c r="G34" s="31" t="s">
        <v>55</v>
      </c>
      <c r="H34" s="36" t="s">
        <v>46</v>
      </c>
      <c r="K34" s="10"/>
    </row>
    <row r="35" spans="1:11" s="9" customFormat="1" ht="20.100000000000001" customHeight="1">
      <c r="A35" s="40" t="s">
        <v>32</v>
      </c>
      <c r="B35" s="16"/>
      <c r="C35" s="24">
        <v>13000</v>
      </c>
      <c r="D35" s="22">
        <f t="shared" si="3"/>
        <v>13780</v>
      </c>
      <c r="E35" s="22">
        <f t="shared" si="4"/>
        <v>14040</v>
      </c>
      <c r="F35" s="22">
        <f t="shared" si="5"/>
        <v>14300</v>
      </c>
      <c r="G35" s="31" t="s">
        <v>49</v>
      </c>
      <c r="H35" s="36" t="s">
        <v>64</v>
      </c>
      <c r="K35" s="10"/>
    </row>
    <row r="36" spans="1:11" s="9" customFormat="1" ht="20.100000000000001" customHeight="1">
      <c r="A36" s="39" t="s">
        <v>59</v>
      </c>
      <c r="B36" s="21"/>
      <c r="C36" s="25">
        <v>2300</v>
      </c>
      <c r="D36" s="22">
        <f t="shared" si="3"/>
        <v>2440</v>
      </c>
      <c r="E36" s="22">
        <f t="shared" si="4"/>
        <v>2480</v>
      </c>
      <c r="F36" s="22">
        <f t="shared" si="5"/>
        <v>2530</v>
      </c>
      <c r="G36" s="38" t="s">
        <v>56</v>
      </c>
      <c r="H36" s="36" t="s">
        <v>63</v>
      </c>
      <c r="K36" s="10"/>
    </row>
    <row r="37" spans="1:11" s="9" customFormat="1" ht="20.100000000000001" customHeight="1">
      <c r="A37" s="39" t="s">
        <v>60</v>
      </c>
      <c r="B37" s="21"/>
      <c r="C37" s="25">
        <v>5000</v>
      </c>
      <c r="D37" s="22">
        <f t="shared" si="3"/>
        <v>5300</v>
      </c>
      <c r="E37" s="22">
        <f t="shared" si="4"/>
        <v>5400</v>
      </c>
      <c r="F37" s="22">
        <f t="shared" si="5"/>
        <v>5500</v>
      </c>
      <c r="G37" s="33" t="s">
        <v>49</v>
      </c>
      <c r="H37" s="36" t="s">
        <v>62</v>
      </c>
      <c r="K37" s="10"/>
    </row>
    <row r="38" spans="1:11" ht="20.100000000000001" customHeight="1">
      <c r="A38" s="4" t="s">
        <v>61</v>
      </c>
      <c r="B38" s="8"/>
      <c r="C38" s="24">
        <v>6000</v>
      </c>
      <c r="D38" s="22">
        <f t="shared" si="3"/>
        <v>6360</v>
      </c>
      <c r="E38" s="22">
        <f t="shared" si="4"/>
        <v>6480</v>
      </c>
      <c r="F38" s="22">
        <f t="shared" si="5"/>
        <v>6600</v>
      </c>
      <c r="G38" s="31" t="s">
        <v>49</v>
      </c>
      <c r="H38" s="36" t="s">
        <v>76</v>
      </c>
    </row>
    <row r="39" spans="1:11" ht="20.100000000000001" customHeight="1">
      <c r="A39" s="4" t="s">
        <v>33</v>
      </c>
      <c r="B39" s="2"/>
      <c r="C39" s="27">
        <v>4500</v>
      </c>
      <c r="D39" s="22">
        <f t="shared" si="3"/>
        <v>4770</v>
      </c>
      <c r="E39" s="22">
        <f t="shared" si="4"/>
        <v>4860</v>
      </c>
      <c r="F39" s="22">
        <f t="shared" si="5"/>
        <v>4950</v>
      </c>
      <c r="G39" s="31" t="s">
        <v>49</v>
      </c>
      <c r="H39" s="36" t="s">
        <v>74</v>
      </c>
    </row>
    <row r="40" spans="1:11" ht="20.100000000000001" customHeight="1">
      <c r="A40" s="4" t="s">
        <v>34</v>
      </c>
      <c r="B40" s="2"/>
      <c r="C40" s="27">
        <v>5000</v>
      </c>
      <c r="D40" s="22">
        <f t="shared" si="3"/>
        <v>5300</v>
      </c>
      <c r="E40" s="22">
        <f t="shared" si="4"/>
        <v>5400</v>
      </c>
      <c r="F40" s="22">
        <f t="shared" si="5"/>
        <v>5500</v>
      </c>
      <c r="G40" s="31" t="s">
        <v>49</v>
      </c>
      <c r="H40" s="36" t="s">
        <v>35</v>
      </c>
    </row>
    <row r="41" spans="1:11" ht="20.100000000000001" customHeight="1">
      <c r="A41" s="4" t="s">
        <v>36</v>
      </c>
      <c r="B41" s="2"/>
      <c r="C41" s="2">
        <v>10000</v>
      </c>
      <c r="D41" s="22">
        <f t="shared" si="3"/>
        <v>10600</v>
      </c>
      <c r="E41" s="22">
        <f t="shared" si="4"/>
        <v>10800</v>
      </c>
      <c r="F41" s="22">
        <f t="shared" si="5"/>
        <v>11000</v>
      </c>
      <c r="G41" s="31" t="s">
        <v>49</v>
      </c>
      <c r="H41" s="36" t="s">
        <v>20</v>
      </c>
    </row>
    <row r="42" spans="1:11" ht="20.100000000000001" customHeight="1">
      <c r="A42" s="4" t="s">
        <v>37</v>
      </c>
      <c r="B42" s="2"/>
      <c r="C42" s="2">
        <v>10000</v>
      </c>
      <c r="D42" s="22">
        <f t="shared" si="3"/>
        <v>10600</v>
      </c>
      <c r="E42" s="22">
        <f t="shared" si="4"/>
        <v>10800</v>
      </c>
      <c r="F42" s="22">
        <f t="shared" si="5"/>
        <v>11000</v>
      </c>
      <c r="G42" s="31" t="s">
        <v>49</v>
      </c>
      <c r="H42" s="36" t="s">
        <v>20</v>
      </c>
    </row>
    <row r="43" spans="1:11" ht="20.100000000000001" customHeight="1">
      <c r="A43" s="4" t="s">
        <v>38</v>
      </c>
      <c r="B43" s="2"/>
      <c r="C43" s="2">
        <v>6000</v>
      </c>
      <c r="D43" s="22">
        <f t="shared" si="3"/>
        <v>6360</v>
      </c>
      <c r="E43" s="22">
        <f t="shared" si="4"/>
        <v>6480</v>
      </c>
      <c r="F43" s="22">
        <f t="shared" si="5"/>
        <v>6600</v>
      </c>
      <c r="G43" s="31" t="s">
        <v>49</v>
      </c>
      <c r="H43" s="36" t="s">
        <v>20</v>
      </c>
    </row>
    <row r="44" spans="1:11" ht="20.100000000000001" customHeight="1">
      <c r="A44" s="66" t="s">
        <v>39</v>
      </c>
      <c r="B44" s="16" t="s">
        <v>40</v>
      </c>
      <c r="C44" s="27">
        <v>6000</v>
      </c>
      <c r="D44" s="22">
        <f t="shared" si="3"/>
        <v>6360</v>
      </c>
      <c r="E44" s="22">
        <f t="shared" si="4"/>
        <v>6480</v>
      </c>
      <c r="F44" s="22">
        <f t="shared" si="5"/>
        <v>6600</v>
      </c>
      <c r="G44" s="31" t="s">
        <v>49</v>
      </c>
      <c r="H44" s="41" t="s">
        <v>20</v>
      </c>
    </row>
    <row r="45" spans="1:11" ht="20.100000000000001" customHeight="1">
      <c r="A45" s="67"/>
      <c r="B45" s="16" t="s">
        <v>13</v>
      </c>
      <c r="C45" s="27">
        <v>7700</v>
      </c>
      <c r="D45" s="22">
        <f t="shared" si="3"/>
        <v>8160</v>
      </c>
      <c r="E45" s="22">
        <f t="shared" si="4"/>
        <v>8320</v>
      </c>
      <c r="F45" s="22">
        <f t="shared" si="5"/>
        <v>8470</v>
      </c>
      <c r="G45" s="31" t="s">
        <v>49</v>
      </c>
      <c r="H45" s="41" t="s">
        <v>20</v>
      </c>
    </row>
    <row r="46" spans="1:11" ht="20.100000000000001" customHeight="1">
      <c r="A46" s="67"/>
      <c r="B46" s="16" t="s">
        <v>14</v>
      </c>
      <c r="C46" s="27">
        <v>7700</v>
      </c>
      <c r="D46" s="22">
        <f t="shared" si="3"/>
        <v>8160</v>
      </c>
      <c r="E46" s="22">
        <f t="shared" si="4"/>
        <v>8320</v>
      </c>
      <c r="F46" s="22">
        <f t="shared" si="5"/>
        <v>8470</v>
      </c>
      <c r="G46" s="31" t="s">
        <v>49</v>
      </c>
      <c r="H46" s="41" t="s">
        <v>20</v>
      </c>
    </row>
    <row r="47" spans="1:11" ht="20.100000000000001" customHeight="1">
      <c r="A47" s="67"/>
      <c r="B47" s="16" t="s">
        <v>15</v>
      </c>
      <c r="C47" s="27">
        <v>7700</v>
      </c>
      <c r="D47" s="22">
        <f t="shared" si="3"/>
        <v>8160</v>
      </c>
      <c r="E47" s="22">
        <f t="shared" si="4"/>
        <v>8320</v>
      </c>
      <c r="F47" s="22">
        <f t="shared" si="5"/>
        <v>8470</v>
      </c>
      <c r="G47" s="31" t="s">
        <v>49</v>
      </c>
      <c r="H47" s="41" t="s">
        <v>20</v>
      </c>
    </row>
    <row r="48" spans="1:11" ht="20.100000000000001" customHeight="1">
      <c r="A48" s="39" t="s">
        <v>65</v>
      </c>
      <c r="B48" s="21"/>
      <c r="C48" s="20">
        <v>6000</v>
      </c>
      <c r="D48" s="22">
        <f t="shared" si="3"/>
        <v>6360</v>
      </c>
      <c r="E48" s="22">
        <f t="shared" si="4"/>
        <v>6480</v>
      </c>
      <c r="F48" s="22">
        <f t="shared" si="5"/>
        <v>6600</v>
      </c>
      <c r="G48" s="33" t="s">
        <v>49</v>
      </c>
      <c r="H48" s="41" t="s">
        <v>20</v>
      </c>
    </row>
    <row r="49" spans="1:8" ht="20.100000000000001" customHeight="1">
      <c r="A49" s="39" t="s">
        <v>66</v>
      </c>
      <c r="B49" s="21"/>
      <c r="C49" s="20">
        <v>7700</v>
      </c>
      <c r="D49" s="22">
        <f t="shared" si="3"/>
        <v>8160</v>
      </c>
      <c r="E49" s="22">
        <f t="shared" si="4"/>
        <v>8320</v>
      </c>
      <c r="F49" s="22">
        <f t="shared" si="5"/>
        <v>8470</v>
      </c>
      <c r="G49" s="33" t="s">
        <v>49</v>
      </c>
      <c r="H49" s="41" t="s">
        <v>20</v>
      </c>
    </row>
    <row r="50" spans="1:8" s="11" customFormat="1" ht="20.100000000000001" customHeight="1">
      <c r="A50" s="4" t="s">
        <v>41</v>
      </c>
      <c r="B50" s="2"/>
      <c r="C50" s="2">
        <v>13000</v>
      </c>
      <c r="D50" s="22">
        <f t="shared" si="3"/>
        <v>13780</v>
      </c>
      <c r="E50" s="22">
        <f t="shared" si="4"/>
        <v>14040</v>
      </c>
      <c r="F50" s="22">
        <f t="shared" si="5"/>
        <v>14300</v>
      </c>
      <c r="G50" s="31" t="s">
        <v>49</v>
      </c>
      <c r="H50" s="36" t="s">
        <v>20</v>
      </c>
    </row>
    <row r="51" spans="1:8" ht="20.100000000000001" customHeight="1">
      <c r="A51" s="4" t="s">
        <v>42</v>
      </c>
      <c r="B51" s="2"/>
      <c r="C51" s="2">
        <v>3000</v>
      </c>
      <c r="D51" s="22">
        <f t="shared" si="3"/>
        <v>3180</v>
      </c>
      <c r="E51" s="22">
        <f t="shared" si="4"/>
        <v>3240</v>
      </c>
      <c r="F51" s="22">
        <f t="shared" si="5"/>
        <v>3300</v>
      </c>
      <c r="G51" s="31" t="s">
        <v>49</v>
      </c>
      <c r="H51" s="36" t="s">
        <v>20</v>
      </c>
    </row>
    <row r="52" spans="1:8" ht="20.100000000000001" customHeight="1">
      <c r="A52" s="4" t="s">
        <v>43</v>
      </c>
      <c r="B52" s="2"/>
      <c r="C52" s="2">
        <v>5500</v>
      </c>
      <c r="D52" s="22">
        <f t="shared" si="3"/>
        <v>5830</v>
      </c>
      <c r="E52" s="22">
        <f t="shared" si="4"/>
        <v>5940</v>
      </c>
      <c r="F52" s="22">
        <f t="shared" si="5"/>
        <v>6050</v>
      </c>
      <c r="G52" s="31" t="s">
        <v>49</v>
      </c>
      <c r="H52" s="36" t="s">
        <v>20</v>
      </c>
    </row>
    <row r="53" spans="1:8" ht="20.100000000000001" customHeight="1" thickBot="1">
      <c r="A53" s="42" t="s">
        <v>44</v>
      </c>
      <c r="B53" s="28"/>
      <c r="C53" s="28">
        <v>10000</v>
      </c>
      <c r="D53" s="23">
        <f t="shared" si="3"/>
        <v>10600</v>
      </c>
      <c r="E53" s="23">
        <f t="shared" si="4"/>
        <v>10800</v>
      </c>
      <c r="F53" s="23">
        <f t="shared" si="5"/>
        <v>11000</v>
      </c>
      <c r="G53" s="43" t="s">
        <v>72</v>
      </c>
      <c r="H53" s="5" t="s">
        <v>20</v>
      </c>
    </row>
    <row r="54" spans="1:8" ht="17.25" thickBot="1">
      <c r="A54" s="12" t="s">
        <v>45</v>
      </c>
      <c r="B54" s="13"/>
      <c r="C54" s="14">
        <v>26000</v>
      </c>
      <c r="D54" s="23">
        <f t="shared" ref="D54" si="6">ROUND((C54*1.06),-1)</f>
        <v>27560</v>
      </c>
      <c r="E54" s="23">
        <f t="shared" ref="E54" si="7">ROUND((C54*1.08),-1)</f>
        <v>28080</v>
      </c>
      <c r="F54" s="23">
        <f t="shared" ref="F54" si="8">ROUND((C54*1.1),-1)</f>
        <v>28600</v>
      </c>
      <c r="G54" s="13"/>
      <c r="H54" s="58"/>
    </row>
  </sheetData>
  <mergeCells count="20">
    <mergeCell ref="A2:A3"/>
    <mergeCell ref="A1:H1"/>
    <mergeCell ref="A17:H18"/>
    <mergeCell ref="A19:A20"/>
    <mergeCell ref="A31:A32"/>
    <mergeCell ref="A44:A47"/>
    <mergeCell ref="A4:A6"/>
    <mergeCell ref="A7:A8"/>
    <mergeCell ref="A10:A14"/>
    <mergeCell ref="H7:H8"/>
    <mergeCell ref="C2:C3"/>
    <mergeCell ref="B2:B3"/>
    <mergeCell ref="D2:F2"/>
    <mergeCell ref="G2:G3"/>
    <mergeCell ref="H2:H3"/>
    <mergeCell ref="B19:B20"/>
    <mergeCell ref="C19:C20"/>
    <mergeCell ref="G19:G20"/>
    <mergeCell ref="H19:H20"/>
    <mergeCell ref="D19:F19"/>
  </mergeCells>
  <phoneticPr fontId="2" type="noConversion"/>
  <pageMargins left="0.23622047244094491" right="0.23622047244094491" top="0" bottom="0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workbookViewId="0">
      <selection activeCell="A28" sqref="A28"/>
    </sheetView>
  </sheetViews>
  <sheetFormatPr defaultRowHeight="16.5"/>
  <cols>
    <col min="1" max="3" width="25.625" customWidth="1"/>
  </cols>
  <sheetData>
    <row r="1" spans="1:3" ht="16.5" customHeight="1">
      <c r="A1" s="72" t="s">
        <v>83</v>
      </c>
      <c r="B1" s="72"/>
      <c r="C1" s="72"/>
    </row>
    <row r="2" spans="1:3" ht="16.5" customHeight="1">
      <c r="A2" s="72"/>
      <c r="B2" s="72"/>
      <c r="C2" s="72"/>
    </row>
    <row r="3" spans="1:3" ht="17.25" thickBot="1"/>
    <row r="4" spans="1:3" ht="24.95" customHeight="1">
      <c r="A4" s="49" t="s">
        <v>84</v>
      </c>
      <c r="B4" s="50" t="s">
        <v>1</v>
      </c>
      <c r="C4" s="51" t="s">
        <v>2</v>
      </c>
    </row>
    <row r="5" spans="1:3" ht="24.95" customHeight="1">
      <c r="A5" s="52" t="s">
        <v>85</v>
      </c>
      <c r="B5" s="53" t="s">
        <v>86</v>
      </c>
      <c r="C5" s="54" t="s">
        <v>87</v>
      </c>
    </row>
    <row r="6" spans="1:3" ht="24.95" customHeight="1">
      <c r="A6" s="52" t="s">
        <v>88</v>
      </c>
      <c r="B6" s="53" t="s">
        <v>5</v>
      </c>
      <c r="C6" s="54" t="s">
        <v>89</v>
      </c>
    </row>
    <row r="7" spans="1:3" ht="24.95" customHeight="1">
      <c r="A7" s="52" t="s">
        <v>90</v>
      </c>
      <c r="B7" s="53" t="s">
        <v>5</v>
      </c>
      <c r="C7" s="54" t="s">
        <v>87</v>
      </c>
    </row>
    <row r="8" spans="1:3" ht="24.95" customHeight="1">
      <c r="A8" s="52" t="s">
        <v>91</v>
      </c>
      <c r="B8" s="53" t="s">
        <v>5</v>
      </c>
      <c r="C8" s="54" t="s">
        <v>87</v>
      </c>
    </row>
    <row r="9" spans="1:3" ht="24.95" customHeight="1">
      <c r="A9" s="52" t="s">
        <v>92</v>
      </c>
      <c r="B9" s="53" t="s">
        <v>5</v>
      </c>
      <c r="C9" s="54" t="s">
        <v>22</v>
      </c>
    </row>
    <row r="10" spans="1:3" ht="24.95" customHeight="1">
      <c r="A10" s="52" t="s">
        <v>93</v>
      </c>
      <c r="B10" s="53" t="s">
        <v>5</v>
      </c>
      <c r="C10" s="54" t="s">
        <v>87</v>
      </c>
    </row>
    <row r="11" spans="1:3" ht="24.95" customHeight="1">
      <c r="A11" s="52" t="s">
        <v>94</v>
      </c>
      <c r="B11" s="53" t="s">
        <v>5</v>
      </c>
      <c r="C11" s="54" t="s">
        <v>22</v>
      </c>
    </row>
    <row r="12" spans="1:3" ht="24.95" customHeight="1">
      <c r="A12" s="52" t="s">
        <v>95</v>
      </c>
      <c r="B12" s="53" t="s">
        <v>96</v>
      </c>
      <c r="C12" s="54" t="s">
        <v>22</v>
      </c>
    </row>
    <row r="13" spans="1:3" ht="24.95" customHeight="1">
      <c r="A13" s="52" t="s">
        <v>97</v>
      </c>
      <c r="B13" s="53" t="s">
        <v>96</v>
      </c>
      <c r="C13" s="54" t="s">
        <v>22</v>
      </c>
    </row>
    <row r="14" spans="1:3" ht="24.95" customHeight="1">
      <c r="A14" s="52" t="s">
        <v>98</v>
      </c>
      <c r="B14" s="53" t="s">
        <v>96</v>
      </c>
      <c r="C14" s="54" t="s">
        <v>22</v>
      </c>
    </row>
    <row r="15" spans="1:3" ht="24.95" customHeight="1">
      <c r="A15" s="52" t="s">
        <v>99</v>
      </c>
      <c r="B15" s="53" t="s">
        <v>86</v>
      </c>
      <c r="C15" s="54" t="s">
        <v>22</v>
      </c>
    </row>
    <row r="16" spans="1:3" ht="24.95" customHeight="1" thickBot="1">
      <c r="A16" s="55" t="s">
        <v>100</v>
      </c>
      <c r="B16" s="56" t="s">
        <v>96</v>
      </c>
      <c r="C16" s="57" t="s">
        <v>22</v>
      </c>
    </row>
    <row r="21" spans="2:3">
      <c r="B21" s="9"/>
      <c r="C21" s="9"/>
    </row>
    <row r="22" spans="2:3">
      <c r="B22" s="9"/>
      <c r="C22" s="9"/>
    </row>
    <row r="23" spans="2:3">
      <c r="B23" s="9"/>
      <c r="C23" s="9"/>
    </row>
    <row r="24" spans="2:3">
      <c r="B24" s="9"/>
      <c r="C24" s="9"/>
    </row>
    <row r="25" spans="2:3">
      <c r="B25" s="9"/>
      <c r="C25" s="9"/>
    </row>
    <row r="26" spans="2:3">
      <c r="B26" s="9"/>
      <c r="C26" s="9"/>
    </row>
    <row r="27" spans="2:3">
      <c r="B27" s="9"/>
      <c r="C27" s="9"/>
    </row>
    <row r="28" spans="2:3">
      <c r="B28" s="9"/>
      <c r="C28" s="9"/>
    </row>
    <row r="29" spans="2:3">
      <c r="B29" s="9"/>
      <c r="C29" s="9"/>
    </row>
    <row r="30" spans="2:3">
      <c r="B30" s="9"/>
      <c r="C30" s="9"/>
    </row>
    <row r="31" spans="2:3">
      <c r="B31" s="9"/>
      <c r="C31" s="9"/>
    </row>
    <row r="32" spans="2:3">
      <c r="B32" s="9"/>
      <c r="C32" s="9"/>
    </row>
    <row r="33" spans="1:3">
      <c r="B33" s="9"/>
      <c r="C33" s="9"/>
    </row>
    <row r="34" spans="1:3">
      <c r="A34" s="9"/>
      <c r="B34" s="9"/>
      <c r="C34" s="9"/>
    </row>
    <row r="35" spans="1:3">
      <c r="A35" s="9"/>
      <c r="B35" s="9"/>
      <c r="C35" s="9"/>
    </row>
    <row r="36" spans="1:3">
      <c r="A36" s="9"/>
      <c r="B36" s="9"/>
      <c r="C36" s="9"/>
    </row>
    <row r="37" spans="1:3">
      <c r="A37" s="9"/>
      <c r="B37" s="9"/>
      <c r="C37" s="9"/>
    </row>
    <row r="38" spans="1:3">
      <c r="A38" s="9"/>
      <c r="B38" s="9"/>
      <c r="C38" s="9"/>
    </row>
    <row r="39" spans="1:3">
      <c r="A39" s="9"/>
      <c r="B39" s="9"/>
      <c r="C39" s="9"/>
    </row>
    <row r="40" spans="1:3">
      <c r="A40" s="9"/>
      <c r="B40" s="9"/>
      <c r="C40" s="9"/>
    </row>
    <row r="41" spans="1:3">
      <c r="A41" s="9"/>
      <c r="B41" s="9"/>
      <c r="C41" s="9"/>
    </row>
    <row r="42" spans="1:3">
      <c r="A42" s="9"/>
      <c r="B42" s="9"/>
      <c r="C42" s="9"/>
    </row>
    <row r="43" spans="1:3">
      <c r="A43" s="9"/>
      <c r="B43" s="9"/>
      <c r="C43" s="9"/>
    </row>
    <row r="44" spans="1:3">
      <c r="A44" s="9"/>
      <c r="B44" s="9"/>
      <c r="C44" s="9"/>
    </row>
    <row r="45" spans="1:3">
      <c r="A45" s="9"/>
    </row>
    <row r="46" spans="1:3">
      <c r="A46" s="9"/>
    </row>
    <row r="47" spans="1:3">
      <c r="A47" s="9"/>
    </row>
    <row r="48" spans="1:3">
      <c r="A48" s="9"/>
    </row>
    <row r="49" spans="1:3">
      <c r="A49" s="9"/>
    </row>
    <row r="50" spans="1:3">
      <c r="A50" s="9"/>
    </row>
    <row r="51" spans="1:3">
      <c r="A51" s="9"/>
    </row>
    <row r="52" spans="1:3">
      <c r="A52" s="9"/>
    </row>
    <row r="53" spans="1:3">
      <c r="A53" s="9"/>
    </row>
    <row r="54" spans="1:3">
      <c r="A54" s="9"/>
    </row>
    <row r="55" spans="1:3">
      <c r="A55" s="9"/>
    </row>
    <row r="56" spans="1:3">
      <c r="A56" s="9"/>
    </row>
    <row r="57" spans="1:3">
      <c r="A57" s="9"/>
    </row>
    <row r="59" spans="1:3">
      <c r="B59" s="11"/>
      <c r="C59" s="11"/>
    </row>
    <row r="60" spans="1:3">
      <c r="B60" s="11"/>
      <c r="C60" s="11"/>
    </row>
    <row r="61" spans="1:3">
      <c r="B61" s="11"/>
      <c r="C61" s="11"/>
    </row>
    <row r="72" spans="1:1">
      <c r="A72" s="11"/>
    </row>
    <row r="73" spans="1:1">
      <c r="A73" s="11"/>
    </row>
    <row r="74" spans="1:1">
      <c r="A74" s="11"/>
    </row>
  </sheetData>
  <mergeCells count="1">
    <mergeCell ref="A1:C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2022년5월</vt:lpstr>
      <vt:lpstr>도내산 잡곡 현황</vt:lpstr>
      <vt:lpstr>'2022년5월'!Print_Area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safer</dc:creator>
  <cp:lastModifiedBy>user</cp:lastModifiedBy>
  <cp:lastPrinted>2022-03-17T04:54:38Z</cp:lastPrinted>
  <dcterms:created xsi:type="dcterms:W3CDTF">2022-03-11T05:08:26Z</dcterms:created>
  <dcterms:modified xsi:type="dcterms:W3CDTF">2022-04-17T23:30:37Z</dcterms:modified>
</cp:coreProperties>
</file>